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pa\OneDrive\Escritorio\CUENTA PUBLICA SMAPA\CUENTA PUBLICA 2025\04 TRIMESTRE\PARA SUBIR AL SIRET\"/>
    </mc:Choice>
  </mc:AlternateContent>
  <xr:revisionPtr revIDLastSave="0" documentId="13_ncr:1_{A6E85465-4D15-4AE7-BA7A-63E90DE60725}" xr6:coauthVersionLast="47" xr6:coauthVersionMax="47" xr10:uidLastSave="{00000000-0000-0000-0000-000000000000}"/>
  <bookViews>
    <workbookView xWindow="-120" yWindow="-120" windowWidth="29040" windowHeight="158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6" l="1"/>
  <c r="G52" i="6"/>
  <c r="D52" i="6"/>
  <c r="E52" i="6"/>
  <c r="F52" i="6"/>
  <c r="D42" i="6"/>
  <c r="E42" i="6"/>
  <c r="F42" i="6"/>
  <c r="G42" i="6"/>
  <c r="E32" i="6"/>
  <c r="F32" i="6"/>
  <c r="G32" i="6"/>
  <c r="D32" i="6"/>
  <c r="D22" i="6"/>
  <c r="E22" i="6"/>
  <c r="F22" i="6"/>
  <c r="G22" i="6"/>
  <c r="D12" i="6"/>
  <c r="E12" i="6"/>
  <c r="F12" i="6"/>
  <c r="G12" i="6"/>
  <c r="D4" i="6"/>
  <c r="E4" i="6"/>
  <c r="F4" i="6"/>
  <c r="G4" i="6"/>
  <c r="C42" i="6"/>
  <c r="C22" i="6"/>
  <c r="C12" i="6"/>
  <c r="C4" i="6"/>
  <c r="C76" i="6" l="1"/>
  <c r="E76" i="6"/>
  <c r="D76" i="6"/>
  <c r="G76" i="6"/>
  <c r="F76" i="6"/>
</calcChain>
</file>

<file path=xl/sharedStrings.xml><?xml version="1.0" encoding="utf-8"?>
<sst xmlns="http://schemas.openxmlformats.org/spreadsheetml/2006/main" count="189" uniqueCount="141">
  <si>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</si>
  <si>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</si>
  <si>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</si>
  <si>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</si>
  <si>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</si>
  <si>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</si>
  <si>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</si>
  <si>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</si>
  <si>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</si>
  <si>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</si>
  <si>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</si>
  <si>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</si>
  <si>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</si>
  <si>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</si>
  <si>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</si>
  <si>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</si>
  <si>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</si>
  <si>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</si>
  <si>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</si>
  <si>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</si>
  <si>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</si>
  <si>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</si>
  <si>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</si>
  <si>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</si>
  <si>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</si>
  <si>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</si>
  <si>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</si>
  <si>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</si>
  <si>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</si>
  <si>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</si>
  <si>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</si>
  <si>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</si>
  <si>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</si>
  <si>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</si>
  <si>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</si>
  <si>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</si>
  <si>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</si>
  <si>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</si>
  <si>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</si>
  <si>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</si>
  <si>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</si>
  <si>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</si>
  <si>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</si>
  <si>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</si>
  <si>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</si>
  <si>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</si>
  <si>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</si>
  <si>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</si>
  <si>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</si>
  <si>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</si>
  <si>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</si>
  <si>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</si>
  <si>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</si>
  <si>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</si>
  <si>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</si>
  <si>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</si>
  <si>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</si>
  <si>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</si>
  <si>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</si>
  <si>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</si>
  <si>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</si>
  <si>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</si>
  <si>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</si>
  <si>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</si>
  <si>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</si>
  <si>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</si>
  <si>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</si>
  <si>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</si>
  <si>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</si>
  <si>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</si>
  <si>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</si>
  <si>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</si>
  <si>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</si>
  <si>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</si>
  <si>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</si>
  <si>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</si>
  <si>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</si>
  <si>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</si>
  <si>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</si>
  <si>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</si>
  <si>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</si>
  <si>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</si>
  <si>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</si>
  <si>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</si>
  <si>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</si>
  <si>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</si>
  <si>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</si>
  <si>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</si>
  <si>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</si>
  <si>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</si>
  <si>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</si>
  <si>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</si>
  <si>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</si>
  <si>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</si>
  <si>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</si>
  <si>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</si>
  <si>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</si>
  <si>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</si>
  <si>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</si>
  <si>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</si>
  <si>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</si>
  <si>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</si>
  <si>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</si>
  <si>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</si>
  <si>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</si>
  <si>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</si>
  <si>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</si>
  <si>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</si>
  <si>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</si>
  <si>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</si>
  <si>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</si>
  <si>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</si>
  <si>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</si>
  <si>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</si>
  <si>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</si>
  <si>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</si>
  <si>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</si>
  <si>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</si>
  <si>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</si>
  <si>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</si>
  <si>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</si>
  <si>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</si>
  <si>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</si>
  <si>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</si>
  <si>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</si>
  <si>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</si>
  <si>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</si>
  <si>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</si>
  <si>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</si>
  <si>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</si>
  <si>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Jefe de Fontaneros y Bombeos</t>
  </si>
  <si>
    <t>Consejo Directivo</t>
  </si>
  <si>
    <t>Director General</t>
  </si>
  <si>
    <t>Jefe de Contabilidad</t>
  </si>
  <si>
    <t>Operación Abastecimiento y Conducción de Agua</t>
  </si>
  <si>
    <t>Sistema Municipal de Agua Potable y Alcantarillado
Estado Analítico del Ejercicio del Presupuesto de Egresos
Clasificación Administrativa
Del 01 de enero al 31 de diciembre de 2025
(Cifras en Pesos)</t>
  </si>
  <si>
    <t>Gobierno (Federal/Estatal/Municipal) de Sistema Municipal de Agua Potable y Alcantarillado
Estado Analítico del Ejercicio del Presupuesto de Egresos
Clasificación Administrativa
Del 01 de enero al 31 de diciembre de 2025
(Cifras en Pesos)</t>
  </si>
  <si>
    <t>Sector Paraestatal del Gobierno (Federal/Estatal/Municipal) de Sistema Municipal de Agua Potable y Alcantarillado
Estado Analítico del Ejercicio del Presupuesto de Egresos
Clasificación Administrativa
Del 01 de enero al 31 de diciembre de 2025
(Cifras en Pesos)</t>
  </si>
  <si>
    <t>Sistema Municipal de Agua Potable y Alcantarillado
Estado Analítico del Ejercicio del Presupuesto de Egresos
Clasificación Económica (por Tipo de Gasto)
Del 01 de enero al 31 de diciembre de 2025
(Cifras en Pesos)</t>
  </si>
  <si>
    <t>Sistema Municipal de Agua Potabl y Alcantarillado
Estado Analítico del Ejercicio del Presupuesto de Egresos
Clasificación por Objeto del Gasto (Capítulo y Concepto)
Del 01 de enero al 31 de diciembre de 2025
(Cifras en Pesos)</t>
  </si>
  <si>
    <t>Sistema Municipal de Agua Potable y Alcantarillado
Estado Analítico del Ejercicio del Presupuesto de Egresos
Clasificación Funcional (Finalidad y Función)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</si>
</sst>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4" xfId="9" applyFont="1" applyFill="1" applyBorder="1" applyAlignment="1">
      <alignment horizontal="center" vertical="center"/>
    </xf>
    <xf numFmtId="4" fontId="6" fillId="0" borderId="11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6" fillId="0" borderId="0" xfId="0" applyFont="1" applyAlignment="1">
      <alignment horizontal="left" indent="1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workbookViewId="0">
      <selection activeCell="F21" sqref="F2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3" t="s">
        <v>135</v>
      </c>
      <c r="B1" s="44"/>
      <c r="C1" s="44"/>
      <c r="D1" s="44"/>
      <c r="E1" s="44"/>
      <c r="F1" s="44"/>
      <c r="G1" s="45"/>
    </row>
    <row r="2" spans="1:7" x14ac:dyDescent="0.2">
      <c r="A2" s="18"/>
      <c r="B2" s="20" t="s">
        <v>0</v>
      </c>
      <c r="C2" s="21"/>
      <c r="D2" s="21"/>
      <c r="E2" s="21"/>
      <c r="F2" s="22"/>
      <c r="G2" s="41" t="s">
        <v>1</v>
      </c>
    </row>
    <row r="3" spans="1:7" ht="24.95" customHeight="1" x14ac:dyDescent="0.2">
      <c r="A3" s="1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2"/>
    </row>
    <row r="4" spans="1:7" x14ac:dyDescent="0.2">
      <c r="A4" s="9"/>
      <c r="B4" s="14"/>
      <c r="C4" s="14"/>
      <c r="D4" s="14"/>
      <c r="E4" s="14"/>
      <c r="F4" s="14"/>
      <c r="G4" s="14"/>
    </row>
    <row r="5" spans="1:7" x14ac:dyDescent="0.2">
      <c r="A5" s="24" t="s">
        <v>130</v>
      </c>
      <c r="B5" s="4">
        <v>3019056.12</v>
      </c>
      <c r="C5" s="4">
        <v>2710000</v>
      </c>
      <c r="D5" s="4">
        <v>5729056.1200000001</v>
      </c>
      <c r="E5" s="4">
        <v>3285325.84</v>
      </c>
      <c r="F5" s="4">
        <v>3269061.76</v>
      </c>
      <c r="G5" s="4">
        <v>2443730.2799999998</v>
      </c>
    </row>
    <row r="6" spans="1:7" x14ac:dyDescent="0.2">
      <c r="A6" s="24" t="s">
        <v>131</v>
      </c>
      <c r="B6" s="4">
        <v>136010</v>
      </c>
      <c r="C6" s="4">
        <v>49000</v>
      </c>
      <c r="D6" s="4">
        <v>185010</v>
      </c>
      <c r="E6" s="4">
        <v>137184.68</v>
      </c>
      <c r="F6" s="4">
        <v>137184.68</v>
      </c>
      <c r="G6" s="4">
        <v>47825.32</v>
      </c>
    </row>
    <row r="7" spans="1:7" x14ac:dyDescent="0.2">
      <c r="A7" s="24" t="s">
        <v>132</v>
      </c>
      <c r="B7" s="4">
        <v>5914846.9699999997</v>
      </c>
      <c r="C7" s="4">
        <v>2041300</v>
      </c>
      <c r="D7" s="4">
        <v>7956146.9699999997</v>
      </c>
      <c r="E7" s="4">
        <v>6982978.7000000002</v>
      </c>
      <c r="F7" s="4">
        <v>6895197.0300000003</v>
      </c>
      <c r="G7" s="4">
        <v>973168.27</v>
      </c>
    </row>
    <row r="8" spans="1:7" x14ac:dyDescent="0.2">
      <c r="A8" s="24" t="s">
        <v>133</v>
      </c>
      <c r="B8" s="4">
        <v>2290312.17</v>
      </c>
      <c r="C8" s="4">
        <v>348600</v>
      </c>
      <c r="D8" s="4">
        <v>2638912.17</v>
      </c>
      <c r="E8" s="4">
        <v>2363040.2200000002</v>
      </c>
      <c r="F8" s="4">
        <v>2328173.2200000002</v>
      </c>
      <c r="G8" s="4">
        <v>275871.95</v>
      </c>
    </row>
    <row r="9" spans="1:7" x14ac:dyDescent="0.2">
      <c r="A9" s="24" t="s">
        <v>134</v>
      </c>
      <c r="B9" s="4">
        <v>11039145.67</v>
      </c>
      <c r="C9" s="4">
        <v>3615631.2</v>
      </c>
      <c r="D9" s="4">
        <v>14654776.869999999</v>
      </c>
      <c r="E9" s="4">
        <v>13222712.32</v>
      </c>
      <c r="F9" s="4">
        <v>13156540.07</v>
      </c>
      <c r="G9" s="4">
        <v>1432064.55</v>
      </c>
    </row>
    <row r="10" spans="1:7" x14ac:dyDescent="0.2">
      <c r="A10" s="24" t="s">
        <v>8</v>
      </c>
      <c r="B10" s="4"/>
      <c r="C10" s="4"/>
      <c r="D10" s="4"/>
      <c r="E10" s="4"/>
      <c r="F10" s="4"/>
      <c r="G10" s="4"/>
    </row>
    <row r="11" spans="1:7" x14ac:dyDescent="0.2">
      <c r="A11" s="24" t="s">
        <v>9</v>
      </c>
      <c r="B11" s="4"/>
      <c r="C11" s="4"/>
      <c r="D11" s="4"/>
      <c r="E11" s="4"/>
      <c r="F11" s="4"/>
      <c r="G11" s="4"/>
    </row>
    <row r="12" spans="1:7" x14ac:dyDescent="0.2">
      <c r="A12" s="24" t="s">
        <v>10</v>
      </c>
      <c r="B12" s="4"/>
      <c r="C12" s="4"/>
      <c r="D12" s="4"/>
      <c r="E12" s="4"/>
      <c r="F12" s="4"/>
      <c r="G12" s="4"/>
    </row>
    <row r="13" spans="1:7" x14ac:dyDescent="0.2">
      <c r="A13" s="24"/>
      <c r="B13" s="5"/>
      <c r="C13" s="5"/>
      <c r="D13" s="5"/>
      <c r="E13" s="5"/>
      <c r="F13" s="5"/>
      <c r="G13" s="5"/>
    </row>
    <row r="14" spans="1:7" x14ac:dyDescent="0.2">
      <c r="A14" s="25" t="s">
        <v>11</v>
      </c>
      <c r="B14" s="8">
        <v>22399370.93</v>
      </c>
      <c r="C14" s="8">
        <v>8764531.1999999993</v>
      </c>
      <c r="D14" s="8">
        <v>31163902.129999999</v>
      </c>
      <c r="E14" s="8">
        <v>25991241.760000002</v>
      </c>
      <c r="F14" s="8">
        <v>25786156.760000002</v>
      </c>
      <c r="G14" s="8">
        <v>5172660.37</v>
      </c>
    </row>
    <row r="17" spans="1:7" ht="54.95" customHeight="1" x14ac:dyDescent="0.2">
      <c r="A17" s="43" t="s">
        <v>136</v>
      </c>
      <c r="B17" s="44"/>
      <c r="C17" s="44"/>
      <c r="D17" s="44"/>
      <c r="E17" s="44"/>
      <c r="F17" s="44"/>
      <c r="G17" s="45"/>
    </row>
    <row r="18" spans="1:7" x14ac:dyDescent="0.2">
      <c r="A18" s="18"/>
      <c r="B18" s="20" t="s">
        <v>0</v>
      </c>
      <c r="C18" s="21"/>
      <c r="D18" s="21"/>
      <c r="E18" s="21"/>
      <c r="F18" s="22"/>
      <c r="G18" s="41" t="s">
        <v>1</v>
      </c>
    </row>
    <row r="19" spans="1:7" ht="22.5" x14ac:dyDescent="0.2">
      <c r="A19" s="19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2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4" t="s">
        <v>12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x14ac:dyDescent="0.2">
      <c r="A22" s="24" t="s">
        <v>13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">
      <c r="A23" s="24" t="s">
        <v>14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x14ac:dyDescent="0.2">
      <c r="A24" s="24" t="s">
        <v>15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"/>
      <c r="B25" s="13"/>
      <c r="C25" s="13"/>
      <c r="D25" s="13"/>
      <c r="E25" s="13"/>
      <c r="F25" s="13"/>
      <c r="G25" s="13"/>
    </row>
    <row r="26" spans="1:7" x14ac:dyDescent="0.2">
      <c r="A26" s="25" t="s">
        <v>11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9" spans="1:7" ht="54.95" customHeight="1" x14ac:dyDescent="0.2">
      <c r="A29" s="43" t="s">
        <v>137</v>
      </c>
      <c r="B29" s="44"/>
      <c r="C29" s="44"/>
      <c r="D29" s="44"/>
      <c r="E29" s="44"/>
      <c r="F29" s="44"/>
      <c r="G29" s="45"/>
    </row>
    <row r="30" spans="1:7" x14ac:dyDescent="0.2">
      <c r="A30" s="18"/>
      <c r="B30" s="20" t="s">
        <v>0</v>
      </c>
      <c r="C30" s="21"/>
      <c r="D30" s="21"/>
      <c r="E30" s="21"/>
      <c r="F30" s="22"/>
      <c r="G30" s="41" t="s">
        <v>1</v>
      </c>
    </row>
    <row r="31" spans="1:7" ht="22.5" x14ac:dyDescent="0.2">
      <c r="A31" s="19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2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6" t="s">
        <v>16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26"/>
      <c r="B34" s="12"/>
      <c r="C34" s="12"/>
      <c r="D34" s="12"/>
      <c r="E34" s="12"/>
      <c r="F34" s="12"/>
      <c r="G34" s="12"/>
    </row>
    <row r="35" spans="1:7" x14ac:dyDescent="0.2">
      <c r="A35" s="26" t="s">
        <v>17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26"/>
      <c r="B36" s="12"/>
      <c r="C36" s="12"/>
      <c r="D36" s="12"/>
      <c r="E36" s="12"/>
      <c r="F36" s="12"/>
      <c r="G36" s="12"/>
    </row>
    <row r="37" spans="1:7" ht="22.5" x14ac:dyDescent="0.2">
      <c r="A37" s="26" t="s">
        <v>18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</row>
    <row r="38" spans="1:7" x14ac:dyDescent="0.2">
      <c r="A38" s="26"/>
      <c r="B38" s="12"/>
      <c r="C38" s="12"/>
      <c r="D38" s="12"/>
      <c r="E38" s="12"/>
      <c r="F38" s="12"/>
      <c r="G38" s="12"/>
    </row>
    <row r="39" spans="1:7" ht="22.5" x14ac:dyDescent="0.2">
      <c r="A39" s="26" t="s">
        <v>19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</row>
    <row r="40" spans="1:7" x14ac:dyDescent="0.2">
      <c r="A40" s="26"/>
      <c r="B40" s="12"/>
      <c r="C40" s="12"/>
      <c r="D40" s="12"/>
      <c r="E40" s="12"/>
      <c r="F40" s="12"/>
      <c r="G40" s="12"/>
    </row>
    <row r="41" spans="1:7" ht="22.5" x14ac:dyDescent="0.2">
      <c r="A41" s="26" t="s">
        <v>20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</row>
    <row r="42" spans="1:7" x14ac:dyDescent="0.2">
      <c r="A42" s="26"/>
      <c r="B42" s="12"/>
      <c r="C42" s="12"/>
      <c r="D42" s="12"/>
      <c r="E42" s="12"/>
      <c r="F42" s="12"/>
      <c r="G42" s="12"/>
    </row>
    <row r="43" spans="1:7" ht="22.5" x14ac:dyDescent="0.2">
      <c r="A43" s="35" t="s">
        <v>21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</row>
    <row r="44" spans="1:7" x14ac:dyDescent="0.2">
      <c r="A44" s="26"/>
      <c r="B44" s="12"/>
      <c r="C44" s="12"/>
      <c r="D44" s="12"/>
      <c r="E44" s="12"/>
      <c r="F44" s="12"/>
      <c r="G44" s="12"/>
    </row>
    <row r="45" spans="1:7" x14ac:dyDescent="0.2">
      <c r="A45" s="26" t="s">
        <v>22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</row>
    <row r="46" spans="1:7" x14ac:dyDescent="0.2">
      <c r="A46" s="26"/>
      <c r="B46" s="12"/>
      <c r="C46" s="12"/>
      <c r="D46" s="12"/>
      <c r="E46" s="12"/>
      <c r="F46" s="12"/>
      <c r="G46" s="12"/>
    </row>
    <row r="47" spans="1:7" x14ac:dyDescent="0.2">
      <c r="A47" s="26" t="s">
        <v>23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</row>
    <row r="48" spans="1:7" x14ac:dyDescent="0.2">
      <c r="A48" s="27"/>
      <c r="B48" s="13"/>
      <c r="C48" s="13"/>
      <c r="D48" s="13"/>
      <c r="E48" s="13"/>
      <c r="F48" s="13"/>
      <c r="G48" s="13"/>
    </row>
    <row r="49" spans="1:7" x14ac:dyDescent="0.2">
      <c r="A49" s="25" t="s">
        <v>11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workbookViewId="0">
      <selection activeCell="E13" sqref="E1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3" t="s">
        <v>138</v>
      </c>
      <c r="B1" s="44"/>
      <c r="C1" s="44"/>
      <c r="D1" s="44"/>
      <c r="E1" s="44"/>
      <c r="F1" s="44"/>
      <c r="G1" s="45"/>
    </row>
    <row r="2" spans="1:7" x14ac:dyDescent="0.2">
      <c r="A2" s="18"/>
      <c r="B2" s="20" t="s">
        <v>0</v>
      </c>
      <c r="C2" s="21"/>
      <c r="D2" s="21"/>
      <c r="E2" s="21"/>
      <c r="F2" s="22"/>
      <c r="G2" s="41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2"/>
    </row>
    <row r="4" spans="1:7" x14ac:dyDescent="0.2">
      <c r="A4" s="28"/>
      <c r="B4" s="7"/>
      <c r="C4" s="7"/>
      <c r="D4" s="7"/>
      <c r="E4" s="7"/>
      <c r="F4" s="7"/>
      <c r="G4" s="7"/>
    </row>
    <row r="5" spans="1:7" x14ac:dyDescent="0.2">
      <c r="A5" s="40" t="s">
        <v>24</v>
      </c>
      <c r="B5" s="4">
        <v>21640180.93</v>
      </c>
      <c r="C5" s="4">
        <v>5508691.2000000002</v>
      </c>
      <c r="D5" s="4">
        <v>27148872.129999999</v>
      </c>
      <c r="E5" s="4">
        <v>24456540.550000001</v>
      </c>
      <c r="F5" s="4">
        <v>24251455.550000001</v>
      </c>
      <c r="G5" s="4">
        <v>2692331.58</v>
      </c>
    </row>
    <row r="6" spans="1:7" x14ac:dyDescent="0.2">
      <c r="A6" s="40"/>
      <c r="B6" s="4"/>
      <c r="C6" s="4"/>
      <c r="D6" s="4"/>
      <c r="E6" s="4"/>
      <c r="F6" s="4"/>
      <c r="G6" s="4"/>
    </row>
    <row r="7" spans="1:7" x14ac:dyDescent="0.2">
      <c r="A7" s="40" t="s">
        <v>25</v>
      </c>
      <c r="B7" s="4">
        <v>759190</v>
      </c>
      <c r="C7" s="4">
        <v>3255840</v>
      </c>
      <c r="D7" s="4">
        <v>4015030</v>
      </c>
      <c r="E7" s="4">
        <v>1534701.21</v>
      </c>
      <c r="F7" s="4">
        <v>1534701.21</v>
      </c>
      <c r="G7" s="4">
        <v>2480328.79</v>
      </c>
    </row>
    <row r="8" spans="1:7" x14ac:dyDescent="0.2">
      <c r="A8" s="40"/>
      <c r="B8" s="4"/>
      <c r="C8" s="4"/>
      <c r="D8" s="4"/>
      <c r="E8" s="4"/>
      <c r="F8" s="4"/>
      <c r="G8" s="4"/>
    </row>
    <row r="9" spans="1:7" x14ac:dyDescent="0.2">
      <c r="A9" s="40" t="s">
        <v>26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">
      <c r="A10" s="40"/>
      <c r="B10" s="4"/>
      <c r="C10" s="4"/>
      <c r="D10" s="4"/>
      <c r="E10" s="4"/>
      <c r="F10" s="4"/>
      <c r="G10" s="4"/>
    </row>
    <row r="11" spans="1:7" x14ac:dyDescent="0.2">
      <c r="A11" s="40" t="s">
        <v>27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40"/>
      <c r="B12" s="4"/>
      <c r="C12" s="4"/>
      <c r="D12" s="4"/>
      <c r="E12" s="4"/>
      <c r="F12" s="4"/>
      <c r="G12" s="4"/>
    </row>
    <row r="13" spans="1:7" x14ac:dyDescent="0.2">
      <c r="A13" s="40" t="s">
        <v>28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">
      <c r="A14" s="29"/>
      <c r="B14" s="5"/>
      <c r="C14" s="5"/>
      <c r="D14" s="5"/>
      <c r="E14" s="5"/>
      <c r="F14" s="5"/>
      <c r="G14" s="5"/>
    </row>
    <row r="15" spans="1:7" x14ac:dyDescent="0.2">
      <c r="A15" s="30" t="s">
        <v>11</v>
      </c>
      <c r="B15" s="6">
        <v>22399370.93</v>
      </c>
      <c r="C15" s="6">
        <v>8764531.1999999993</v>
      </c>
      <c r="D15" s="6">
        <v>31163902.129999999</v>
      </c>
      <c r="E15" s="6">
        <v>25991241.760000002</v>
      </c>
      <c r="F15" s="6">
        <v>25786156.760000002</v>
      </c>
      <c r="G15" s="6">
        <v>5172660.37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showGridLines="0" tabSelected="1" topLeftCell="A19" workbookViewId="0">
      <selection activeCell="C53" sqref="C5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43" t="s">
        <v>139</v>
      </c>
      <c r="B1" s="44"/>
      <c r="C1" s="44"/>
      <c r="D1" s="44"/>
      <c r="E1" s="44"/>
      <c r="F1" s="44"/>
      <c r="G1" s="45"/>
    </row>
    <row r="2" spans="1:7" x14ac:dyDescent="0.2">
      <c r="A2" s="18"/>
      <c r="B2" s="20" t="s">
        <v>0</v>
      </c>
      <c r="C2" s="21"/>
      <c r="D2" s="21"/>
      <c r="E2" s="21"/>
      <c r="F2" s="22"/>
      <c r="G2" s="41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2"/>
    </row>
    <row r="4" spans="1:7" x14ac:dyDescent="0.2">
      <c r="A4" s="34" t="s">
        <v>29</v>
      </c>
      <c r="B4" s="37">
        <v>8220650.6699999999</v>
      </c>
      <c r="C4" s="37">
        <f>SUM(C5:C11)</f>
        <v>1172000</v>
      </c>
      <c r="D4" s="37">
        <f t="shared" ref="D4:G4" si="0">SUM(D5:D11)</f>
        <v>9392650.6699999999</v>
      </c>
      <c r="E4" s="37">
        <f t="shared" si="0"/>
        <v>8727873.0700000003</v>
      </c>
      <c r="F4" s="37">
        <f t="shared" si="0"/>
        <v>8557655.0700000003</v>
      </c>
      <c r="G4" s="37">
        <f t="shared" si="0"/>
        <v>664777.6</v>
      </c>
    </row>
    <row r="5" spans="1:7" x14ac:dyDescent="0.2">
      <c r="A5" s="31" t="s">
        <v>30</v>
      </c>
      <c r="B5" s="4">
        <v>5236195.3600000003</v>
      </c>
      <c r="C5" s="4">
        <v>0</v>
      </c>
      <c r="D5" s="4">
        <v>5236195.3600000003</v>
      </c>
      <c r="E5" s="4">
        <v>4866269.57</v>
      </c>
      <c r="F5" s="4">
        <v>4866269.57</v>
      </c>
      <c r="G5" s="4">
        <v>369925.79</v>
      </c>
    </row>
    <row r="6" spans="1:7" x14ac:dyDescent="0.2">
      <c r="A6" s="31" t="s">
        <v>31</v>
      </c>
      <c r="B6" s="4">
        <v>70000</v>
      </c>
      <c r="C6" s="4">
        <v>512000</v>
      </c>
      <c r="D6" s="4">
        <v>582000</v>
      </c>
      <c r="E6" s="4">
        <v>521391.32</v>
      </c>
      <c r="F6" s="4">
        <v>521391.32</v>
      </c>
      <c r="G6" s="4">
        <v>60608.68</v>
      </c>
    </row>
    <row r="7" spans="1:7" x14ac:dyDescent="0.2">
      <c r="A7" s="31" t="s">
        <v>32</v>
      </c>
      <c r="B7" s="4">
        <v>1305911.72</v>
      </c>
      <c r="C7" s="4">
        <v>0</v>
      </c>
      <c r="D7" s="4">
        <v>1305911.72</v>
      </c>
      <c r="E7" s="4">
        <v>1332353.18</v>
      </c>
      <c r="F7" s="4">
        <v>1162135.18</v>
      </c>
      <c r="G7" s="4">
        <v>-26441.46</v>
      </c>
    </row>
    <row r="8" spans="1:7" x14ac:dyDescent="0.2">
      <c r="A8" s="31" t="s">
        <v>33</v>
      </c>
      <c r="B8" s="4">
        <v>852033.9</v>
      </c>
      <c r="C8" s="4">
        <v>0</v>
      </c>
      <c r="D8" s="4">
        <v>852033.9</v>
      </c>
      <c r="E8" s="4">
        <v>813836.28</v>
      </c>
      <c r="F8" s="4">
        <v>813836.28</v>
      </c>
      <c r="G8" s="4">
        <v>38197.620000000003</v>
      </c>
    </row>
    <row r="9" spans="1:7" x14ac:dyDescent="0.2">
      <c r="A9" s="31" t="s">
        <v>34</v>
      </c>
      <c r="B9" s="4">
        <v>756509.69</v>
      </c>
      <c r="C9" s="4">
        <v>660000</v>
      </c>
      <c r="D9" s="4">
        <v>1416509.69</v>
      </c>
      <c r="E9" s="4">
        <v>1194022.72</v>
      </c>
      <c r="F9" s="4">
        <v>1194022.72</v>
      </c>
      <c r="G9" s="4">
        <v>222486.97</v>
      </c>
    </row>
    <row r="10" spans="1:7" x14ac:dyDescent="0.2">
      <c r="A10" s="31" t="s">
        <v>35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">
      <c r="A11" s="31" t="s">
        <v>36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34" t="s">
        <v>37</v>
      </c>
      <c r="B12" s="38">
        <v>3431860</v>
      </c>
      <c r="C12" s="38">
        <f>SUM(C13:C21)</f>
        <v>1565991.2</v>
      </c>
      <c r="D12" s="38">
        <f t="shared" ref="D12:G12" si="1">SUM(D13:D21)</f>
        <v>4997851.2</v>
      </c>
      <c r="E12" s="38">
        <f t="shared" si="1"/>
        <v>3929169.21</v>
      </c>
      <c r="F12" s="38">
        <f t="shared" si="1"/>
        <v>3929169.21</v>
      </c>
      <c r="G12" s="38">
        <f t="shared" si="1"/>
        <v>1068681.99</v>
      </c>
    </row>
    <row r="13" spans="1:7" x14ac:dyDescent="0.2">
      <c r="A13" s="31" t="s">
        <v>38</v>
      </c>
      <c r="B13" s="4">
        <v>355010</v>
      </c>
      <c r="C13" s="4">
        <v>116300</v>
      </c>
      <c r="D13" s="4">
        <v>471310</v>
      </c>
      <c r="E13" s="4">
        <v>362120.18</v>
      </c>
      <c r="F13" s="4">
        <v>362120.18</v>
      </c>
      <c r="G13" s="4">
        <v>109189.82</v>
      </c>
    </row>
    <row r="14" spans="1:7" x14ac:dyDescent="0.2">
      <c r="A14" s="31" t="s">
        <v>39</v>
      </c>
      <c r="B14" s="4">
        <v>32600</v>
      </c>
      <c r="C14" s="4">
        <v>24691.200000000001</v>
      </c>
      <c r="D14" s="4">
        <v>57291.199999999997</v>
      </c>
      <c r="E14" s="4">
        <v>52001.81</v>
      </c>
      <c r="F14" s="4">
        <v>52001.81</v>
      </c>
      <c r="G14" s="4">
        <v>5289.39</v>
      </c>
    </row>
    <row r="15" spans="1:7" x14ac:dyDescent="0.2">
      <c r="A15" s="31" t="s">
        <v>40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">
      <c r="A16" s="31" t="s">
        <v>41</v>
      </c>
      <c r="B16" s="4">
        <v>1720000</v>
      </c>
      <c r="C16" s="4">
        <v>779000</v>
      </c>
      <c r="D16" s="4">
        <v>2499000</v>
      </c>
      <c r="E16" s="4">
        <v>2093299.31</v>
      </c>
      <c r="F16" s="4">
        <v>2093299.31</v>
      </c>
      <c r="G16" s="4">
        <v>405700.69</v>
      </c>
    </row>
    <row r="17" spans="1:7" x14ac:dyDescent="0.2">
      <c r="A17" s="31" t="s">
        <v>42</v>
      </c>
      <c r="B17" s="4">
        <v>323740</v>
      </c>
      <c r="C17" s="4">
        <v>20000</v>
      </c>
      <c r="D17" s="4">
        <v>343740</v>
      </c>
      <c r="E17" s="4">
        <v>384805.83</v>
      </c>
      <c r="F17" s="4">
        <v>384805.83</v>
      </c>
      <c r="G17" s="4">
        <v>-41065.83</v>
      </c>
    </row>
    <row r="18" spans="1:7" x14ac:dyDescent="0.2">
      <c r="A18" s="31" t="s">
        <v>43</v>
      </c>
      <c r="B18" s="4">
        <v>437500</v>
      </c>
      <c r="C18" s="4">
        <v>57000</v>
      </c>
      <c r="D18" s="4">
        <v>494500</v>
      </c>
      <c r="E18" s="4">
        <v>463782.1</v>
      </c>
      <c r="F18" s="4">
        <v>463782.1</v>
      </c>
      <c r="G18" s="4">
        <v>30717.9</v>
      </c>
    </row>
    <row r="19" spans="1:7" x14ac:dyDescent="0.2">
      <c r="A19" s="31" t="s">
        <v>44</v>
      </c>
      <c r="B19" s="4">
        <v>80010</v>
      </c>
      <c r="C19" s="4">
        <v>0</v>
      </c>
      <c r="D19" s="4">
        <v>80010</v>
      </c>
      <c r="E19" s="4">
        <v>67929.600000000006</v>
      </c>
      <c r="F19" s="4">
        <v>67929.600000000006</v>
      </c>
      <c r="G19" s="4">
        <v>12080.4</v>
      </c>
    </row>
    <row r="20" spans="1:7" x14ac:dyDescent="0.2">
      <c r="A20" s="31" t="s">
        <v>45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">
      <c r="A21" s="31" t="s">
        <v>46</v>
      </c>
      <c r="B21" s="4">
        <v>483000</v>
      </c>
      <c r="C21" s="4">
        <v>569000</v>
      </c>
      <c r="D21" s="4">
        <v>1052000</v>
      </c>
      <c r="E21" s="4">
        <v>505230.38</v>
      </c>
      <c r="F21" s="4">
        <v>505230.38</v>
      </c>
      <c r="G21" s="4">
        <v>546769.62</v>
      </c>
    </row>
    <row r="22" spans="1:7" x14ac:dyDescent="0.2">
      <c r="A22" s="34" t="s">
        <v>47</v>
      </c>
      <c r="B22" s="38">
        <v>9941670.2600000016</v>
      </c>
      <c r="C22" s="38">
        <f>SUM(C23:C31)</f>
        <v>2770700</v>
      </c>
      <c r="D22" s="38">
        <f t="shared" ref="D22:G22" si="2">SUM(D23:D31)</f>
        <v>12712370.26</v>
      </c>
      <c r="E22" s="38">
        <f t="shared" si="2"/>
        <v>11781501.279999999</v>
      </c>
      <c r="F22" s="38">
        <f t="shared" si="2"/>
        <v>11746634.279999999</v>
      </c>
      <c r="G22" s="38">
        <f t="shared" si="2"/>
        <v>930868.97999999986</v>
      </c>
    </row>
    <row r="23" spans="1:7" x14ac:dyDescent="0.2">
      <c r="A23" s="31" t="s">
        <v>48</v>
      </c>
      <c r="B23" s="4">
        <v>5277440</v>
      </c>
      <c r="C23" s="4">
        <v>543000</v>
      </c>
      <c r="D23" s="4">
        <v>5820440</v>
      </c>
      <c r="E23" s="4">
        <v>5821279.75</v>
      </c>
      <c r="F23" s="4">
        <v>5821279.75</v>
      </c>
      <c r="G23" s="4">
        <v>-839.75</v>
      </c>
    </row>
    <row r="24" spans="1:7" x14ac:dyDescent="0.2">
      <c r="A24" s="31" t="s">
        <v>49</v>
      </c>
      <c r="B24" s="4">
        <v>812893.31</v>
      </c>
      <c r="C24" s="4">
        <v>264600</v>
      </c>
      <c r="D24" s="4">
        <v>1077493.31</v>
      </c>
      <c r="E24" s="4">
        <v>1014727.4</v>
      </c>
      <c r="F24" s="4">
        <v>1014727.4</v>
      </c>
      <c r="G24" s="4">
        <v>62765.91</v>
      </c>
    </row>
    <row r="25" spans="1:7" x14ac:dyDescent="0.2">
      <c r="A25" s="31" t="s">
        <v>50</v>
      </c>
      <c r="B25" s="4">
        <v>741040</v>
      </c>
      <c r="C25" s="4">
        <v>894000</v>
      </c>
      <c r="D25" s="4">
        <v>1635040</v>
      </c>
      <c r="E25" s="4">
        <v>1132292.92</v>
      </c>
      <c r="F25" s="4">
        <v>1132292.92</v>
      </c>
      <c r="G25" s="4">
        <v>502747.08</v>
      </c>
    </row>
    <row r="26" spans="1:7" x14ac:dyDescent="0.2">
      <c r="A26" s="31" t="s">
        <v>51</v>
      </c>
      <c r="B26" s="4">
        <v>148000</v>
      </c>
      <c r="C26" s="4">
        <v>65000</v>
      </c>
      <c r="D26" s="4">
        <v>213000</v>
      </c>
      <c r="E26" s="4">
        <v>191659.54</v>
      </c>
      <c r="F26" s="4">
        <v>191659.54</v>
      </c>
      <c r="G26" s="4">
        <v>21340.46</v>
      </c>
    </row>
    <row r="27" spans="1:7" x14ac:dyDescent="0.2">
      <c r="A27" s="31" t="s">
        <v>52</v>
      </c>
      <c r="B27" s="4">
        <v>1065364.78</v>
      </c>
      <c r="C27" s="4">
        <v>1114000</v>
      </c>
      <c r="D27" s="4">
        <v>2179364.7799999998</v>
      </c>
      <c r="E27" s="4">
        <v>1960056.04</v>
      </c>
      <c r="F27" s="4">
        <v>1960056.04</v>
      </c>
      <c r="G27" s="4">
        <v>219308.74</v>
      </c>
    </row>
    <row r="28" spans="1:7" x14ac:dyDescent="0.2">
      <c r="A28" s="31" t="s">
        <v>53</v>
      </c>
      <c r="B28" s="4">
        <v>10</v>
      </c>
      <c r="C28" s="4">
        <v>20000</v>
      </c>
      <c r="D28" s="4">
        <v>20010</v>
      </c>
      <c r="E28" s="4">
        <v>0</v>
      </c>
      <c r="F28" s="4">
        <v>0</v>
      </c>
      <c r="G28" s="4">
        <v>20010</v>
      </c>
    </row>
    <row r="29" spans="1:7" x14ac:dyDescent="0.2">
      <c r="A29" s="31" t="s">
        <v>54</v>
      </c>
      <c r="B29" s="4">
        <v>20000</v>
      </c>
      <c r="C29" s="4">
        <v>35000</v>
      </c>
      <c r="D29" s="4">
        <v>55000</v>
      </c>
      <c r="E29" s="4">
        <v>32472.27</v>
      </c>
      <c r="F29" s="4">
        <v>32472.27</v>
      </c>
      <c r="G29" s="4">
        <v>22527.73</v>
      </c>
    </row>
    <row r="30" spans="1:7" x14ac:dyDescent="0.2">
      <c r="A30" s="31" t="s">
        <v>55</v>
      </c>
      <c r="B30" s="4">
        <v>176000</v>
      </c>
      <c r="C30" s="4">
        <v>15000</v>
      </c>
      <c r="D30" s="4">
        <v>191000</v>
      </c>
      <c r="E30" s="4">
        <v>163260.41</v>
      </c>
      <c r="F30" s="4">
        <v>163260.41</v>
      </c>
      <c r="G30" s="4">
        <v>27739.59</v>
      </c>
    </row>
    <row r="31" spans="1:7" x14ac:dyDescent="0.2">
      <c r="A31" s="31" t="s">
        <v>56</v>
      </c>
      <c r="B31" s="4">
        <v>1700922.17</v>
      </c>
      <c r="C31" s="4">
        <v>-179900</v>
      </c>
      <c r="D31" s="4">
        <v>1521022.17</v>
      </c>
      <c r="E31" s="4">
        <v>1465752.95</v>
      </c>
      <c r="F31" s="4">
        <v>1430885.95</v>
      </c>
      <c r="G31" s="4">
        <v>55269.22</v>
      </c>
    </row>
    <row r="32" spans="1:7" x14ac:dyDescent="0.2">
      <c r="A32" s="34" t="s">
        <v>57</v>
      </c>
      <c r="B32" s="38">
        <v>46000</v>
      </c>
      <c r="C32" s="38">
        <v>0</v>
      </c>
      <c r="D32" s="38">
        <f>SUM(D33:D41)</f>
        <v>46000</v>
      </c>
      <c r="E32" s="38">
        <f t="shared" ref="E32:G32" si="3">SUM(E33:E41)</f>
        <v>17996.990000000002</v>
      </c>
      <c r="F32" s="38">
        <f t="shared" si="3"/>
        <v>17996.990000000002</v>
      </c>
      <c r="G32" s="38">
        <f t="shared" si="3"/>
        <v>28003.01</v>
      </c>
    </row>
    <row r="33" spans="1:7" x14ac:dyDescent="0.2">
      <c r="A33" s="31" t="s">
        <v>58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s="31" t="s">
        <v>59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31" t="s">
        <v>60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31" t="s">
        <v>61</v>
      </c>
      <c r="B36" s="4">
        <v>46000</v>
      </c>
      <c r="C36" s="4">
        <v>0</v>
      </c>
      <c r="D36" s="4">
        <v>46000</v>
      </c>
      <c r="E36" s="4">
        <v>17996.990000000002</v>
      </c>
      <c r="F36" s="4">
        <v>17996.990000000002</v>
      </c>
      <c r="G36" s="4">
        <v>28003.01</v>
      </c>
    </row>
    <row r="37" spans="1:7" x14ac:dyDescent="0.2">
      <c r="A37" s="31" t="s">
        <v>27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31" t="s">
        <v>62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31" t="s">
        <v>63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31" t="s">
        <v>64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31" t="s">
        <v>65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34" t="s">
        <v>66</v>
      </c>
      <c r="B42" s="38">
        <v>759040</v>
      </c>
      <c r="C42" s="38">
        <f>SUM(C43:C51)</f>
        <v>1772840</v>
      </c>
      <c r="D42" s="38">
        <f t="shared" ref="D42:G42" si="4">SUM(D43:D51)</f>
        <v>2531880</v>
      </c>
      <c r="E42" s="38">
        <f t="shared" si="4"/>
        <v>1483746.27</v>
      </c>
      <c r="F42" s="38">
        <f t="shared" si="4"/>
        <v>1483746.27</v>
      </c>
      <c r="G42" s="38">
        <f t="shared" si="4"/>
        <v>1048133.73</v>
      </c>
    </row>
    <row r="43" spans="1:7" x14ac:dyDescent="0.2">
      <c r="A43" s="31" t="s">
        <v>67</v>
      </c>
      <c r="B43" s="4">
        <v>132000</v>
      </c>
      <c r="C43" s="4">
        <v>293000</v>
      </c>
      <c r="D43" s="4">
        <v>425000</v>
      </c>
      <c r="E43" s="4">
        <v>254926.02</v>
      </c>
      <c r="F43" s="4">
        <v>254926.02</v>
      </c>
      <c r="G43" s="4">
        <v>170073.98</v>
      </c>
    </row>
    <row r="44" spans="1:7" x14ac:dyDescent="0.2">
      <c r="A44" s="31" t="s">
        <v>68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">
      <c r="A45" s="31" t="s">
        <v>69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">
      <c r="A46" s="31" t="s">
        <v>70</v>
      </c>
      <c r="B46" s="4">
        <v>10</v>
      </c>
      <c r="C46" s="4">
        <v>500000</v>
      </c>
      <c r="D46" s="4">
        <v>500010</v>
      </c>
      <c r="E46" s="4">
        <v>496400</v>
      </c>
      <c r="F46" s="4">
        <v>496400</v>
      </c>
      <c r="G46" s="4">
        <v>3610</v>
      </c>
    </row>
    <row r="47" spans="1:7" x14ac:dyDescent="0.2">
      <c r="A47" s="31" t="s">
        <v>71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7" x14ac:dyDescent="0.2">
      <c r="A48" s="31" t="s">
        <v>72</v>
      </c>
      <c r="B48" s="4">
        <v>612030</v>
      </c>
      <c r="C48" s="4">
        <v>979840</v>
      </c>
      <c r="D48" s="4">
        <v>1591870</v>
      </c>
      <c r="E48" s="4">
        <v>721887.45</v>
      </c>
      <c r="F48" s="4">
        <v>721887.45</v>
      </c>
      <c r="G48" s="4">
        <v>869982.55</v>
      </c>
    </row>
    <row r="49" spans="1:9" x14ac:dyDescent="0.2">
      <c r="A49" s="31" t="s">
        <v>73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9" x14ac:dyDescent="0.2">
      <c r="A50" s="31" t="s">
        <v>74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9" x14ac:dyDescent="0.2">
      <c r="A51" s="31" t="s">
        <v>75</v>
      </c>
      <c r="B51" s="4">
        <v>15000</v>
      </c>
      <c r="C51" s="4">
        <v>0</v>
      </c>
      <c r="D51" s="4">
        <v>15000</v>
      </c>
      <c r="E51" s="4">
        <v>10532.8</v>
      </c>
      <c r="F51" s="4">
        <v>10532.8</v>
      </c>
      <c r="G51" s="4">
        <v>4467.2</v>
      </c>
    </row>
    <row r="52" spans="1:9" x14ac:dyDescent="0.2">
      <c r="A52" s="34" t="s">
        <v>76</v>
      </c>
      <c r="B52" s="38">
        <v>150</v>
      </c>
      <c r="C52" s="38">
        <f>SUM(C53:C55)</f>
        <v>1483000</v>
      </c>
      <c r="D52" s="38">
        <f t="shared" ref="D52:G52" si="5">SUM(D53:D55)</f>
        <v>1483150</v>
      </c>
      <c r="E52" s="38">
        <f t="shared" si="5"/>
        <v>50954.94</v>
      </c>
      <c r="F52" s="38">
        <f t="shared" si="5"/>
        <v>50954.94</v>
      </c>
      <c r="G52" s="38">
        <f t="shared" si="5"/>
        <v>1432195.06</v>
      </c>
      <c r="I52" s="48"/>
    </row>
    <row r="53" spans="1:9" x14ac:dyDescent="0.2">
      <c r="A53" s="31" t="s">
        <v>77</v>
      </c>
      <c r="B53" s="4">
        <v>20</v>
      </c>
      <c r="C53" s="4">
        <v>1183000</v>
      </c>
      <c r="D53" s="4">
        <v>1183020</v>
      </c>
      <c r="E53" s="4">
        <v>0</v>
      </c>
      <c r="F53" s="4">
        <v>0</v>
      </c>
      <c r="G53" s="4">
        <v>1183020</v>
      </c>
    </row>
    <row r="54" spans="1:9" x14ac:dyDescent="0.2">
      <c r="A54" s="31" t="s">
        <v>78</v>
      </c>
      <c r="B54" s="4">
        <v>20</v>
      </c>
      <c r="C54" s="4">
        <v>0</v>
      </c>
      <c r="D54" s="4">
        <v>20</v>
      </c>
      <c r="E54" s="4">
        <v>0</v>
      </c>
      <c r="F54" s="4">
        <v>0</v>
      </c>
      <c r="G54" s="4">
        <v>20</v>
      </c>
    </row>
    <row r="55" spans="1:9" x14ac:dyDescent="0.2">
      <c r="A55" s="31" t="s">
        <v>79</v>
      </c>
      <c r="B55" s="4">
        <v>110</v>
      </c>
      <c r="C55" s="4">
        <v>300000</v>
      </c>
      <c r="D55" s="4">
        <v>300110</v>
      </c>
      <c r="E55" s="4">
        <v>50954.94</v>
      </c>
      <c r="F55" s="4">
        <v>50954.94</v>
      </c>
      <c r="G55" s="4">
        <v>249155.06</v>
      </c>
    </row>
    <row r="56" spans="1:9" x14ac:dyDescent="0.2">
      <c r="A56" s="34" t="s">
        <v>80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</row>
    <row r="57" spans="1:9" x14ac:dyDescent="0.2">
      <c r="A57" s="31" t="s">
        <v>81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9" x14ac:dyDescent="0.2">
      <c r="A58" s="31" t="s">
        <v>82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9" x14ac:dyDescent="0.2">
      <c r="A59" s="31" t="s">
        <v>83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9" x14ac:dyDescent="0.2">
      <c r="A60" s="31" t="s">
        <v>84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9" x14ac:dyDescent="0.2">
      <c r="A61" s="31" t="s">
        <v>85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9" x14ac:dyDescent="0.2">
      <c r="A62" s="31" t="s">
        <v>86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9" x14ac:dyDescent="0.2">
      <c r="A63" s="31" t="s">
        <v>87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9" x14ac:dyDescent="0.2">
      <c r="A64" s="34" t="s">
        <v>88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</row>
    <row r="65" spans="1:7" x14ac:dyDescent="0.2">
      <c r="A65" s="31" t="s">
        <v>28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">
      <c r="A66" s="31" t="s">
        <v>89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31" t="s">
        <v>90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">
      <c r="A68" s="34" t="s">
        <v>91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</row>
    <row r="69" spans="1:7" x14ac:dyDescent="0.2">
      <c r="A69" s="31" t="s">
        <v>92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1:7" x14ac:dyDescent="0.2">
      <c r="A70" s="31" t="s">
        <v>93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31" t="s">
        <v>94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31" t="s">
        <v>95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31" t="s">
        <v>96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s="31" t="s">
        <v>97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32" t="s">
        <v>98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33" t="s">
        <v>11</v>
      </c>
      <c r="B76" s="6">
        <v>22399370.93</v>
      </c>
      <c r="C76" s="6">
        <f>C4+C12+C22+C32+C42+C52+C64</f>
        <v>8764531.1999999993</v>
      </c>
      <c r="D76" s="6">
        <f t="shared" ref="D76:G76" si="6">D4+D12+D22+D32+D42+D52+D64</f>
        <v>31163902.130000003</v>
      </c>
      <c r="E76" s="6">
        <f t="shared" si="6"/>
        <v>25991241.760000002</v>
      </c>
      <c r="F76" s="6">
        <f t="shared" si="6"/>
        <v>25786156.760000002</v>
      </c>
      <c r="G76" s="6">
        <f t="shared" si="6"/>
        <v>5172660.3699999992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showGridLines="0" zoomScaleNormal="100" workbookViewId="0">
      <selection activeCell="F28" sqref="F28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3" t="s">
        <v>140</v>
      </c>
      <c r="B1" s="46"/>
      <c r="C1" s="46"/>
      <c r="D1" s="46"/>
      <c r="E1" s="46"/>
      <c r="F1" s="46"/>
      <c r="G1" s="47"/>
    </row>
    <row r="2" spans="1:7" x14ac:dyDescent="0.2">
      <c r="A2" s="18"/>
      <c r="B2" s="20" t="s">
        <v>0</v>
      </c>
      <c r="C2" s="21"/>
      <c r="D2" s="21"/>
      <c r="E2" s="21"/>
      <c r="F2" s="22"/>
      <c r="G2" s="41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2"/>
    </row>
    <row r="4" spans="1:7" x14ac:dyDescent="0.2">
      <c r="A4" s="17"/>
      <c r="B4" s="7"/>
      <c r="C4" s="7"/>
      <c r="D4" s="7"/>
      <c r="E4" s="7"/>
      <c r="F4" s="7"/>
      <c r="G4" s="7"/>
    </row>
    <row r="5" spans="1:7" x14ac:dyDescent="0.2">
      <c r="A5" s="15" t="s">
        <v>99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</row>
    <row r="6" spans="1:7" x14ac:dyDescent="0.2">
      <c r="A6" s="23" t="s">
        <v>100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x14ac:dyDescent="0.2">
      <c r="A7" s="23" t="s">
        <v>101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">
      <c r="A8" s="23" t="s">
        <v>102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">
      <c r="A9" s="23" t="s">
        <v>103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">
      <c r="A10" s="23" t="s">
        <v>104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">
      <c r="A11" s="23" t="s">
        <v>105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23" t="s">
        <v>106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23" t="s">
        <v>56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">
      <c r="A14" s="16"/>
      <c r="B14" s="39"/>
      <c r="C14" s="39"/>
      <c r="D14" s="39"/>
      <c r="E14" s="39"/>
      <c r="F14" s="39"/>
      <c r="G14" s="39"/>
    </row>
    <row r="15" spans="1:7" x14ac:dyDescent="0.2">
      <c r="A15" s="15" t="s">
        <v>107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</row>
    <row r="16" spans="1:7" x14ac:dyDescent="0.2">
      <c r="A16" s="23" t="s">
        <v>108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s="23" t="s">
        <v>109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">
      <c r="A18" s="23" t="s">
        <v>110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">
      <c r="A19" s="23" t="s">
        <v>111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">
      <c r="A20" s="23" t="s">
        <v>112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">
      <c r="A21" s="23" t="s">
        <v>113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">
      <c r="A22" s="23" t="s">
        <v>114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">
      <c r="A23" s="16"/>
      <c r="B23" s="39"/>
      <c r="C23" s="39"/>
      <c r="D23" s="39"/>
      <c r="E23" s="39"/>
      <c r="F23" s="39"/>
      <c r="G23" s="39"/>
    </row>
    <row r="24" spans="1:7" x14ac:dyDescent="0.2">
      <c r="A24" s="15" t="s">
        <v>115</v>
      </c>
      <c r="B24" s="38">
        <v>22399370.93</v>
      </c>
      <c r="C24" s="38">
        <v>8764531.1999999993</v>
      </c>
      <c r="D24" s="38">
        <v>31163902.129999999</v>
      </c>
      <c r="E24" s="38">
        <v>25991241.760000002</v>
      </c>
      <c r="F24" s="38">
        <v>25786156.760000002</v>
      </c>
      <c r="G24" s="38">
        <v>5172660.37</v>
      </c>
    </row>
    <row r="25" spans="1:7" x14ac:dyDescent="0.2">
      <c r="A25" s="23" t="s">
        <v>116</v>
      </c>
      <c r="B25" s="4">
        <v>22399370.93</v>
      </c>
      <c r="C25" s="4">
        <v>8764531.1999999993</v>
      </c>
      <c r="D25" s="4">
        <v>31163902.129999999</v>
      </c>
      <c r="E25" s="4">
        <v>25991241.760000002</v>
      </c>
      <c r="F25" s="4">
        <v>25786156.760000002</v>
      </c>
      <c r="G25" s="4">
        <v>5172660.37</v>
      </c>
    </row>
    <row r="26" spans="1:7" x14ac:dyDescent="0.2">
      <c r="A26" s="23" t="s">
        <v>117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">
      <c r="A27" s="23" t="s">
        <v>118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">
      <c r="A28" s="23" t="s">
        <v>119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">
      <c r="A29" s="23" t="s">
        <v>120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">
      <c r="A30" s="23" t="s">
        <v>121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">
      <c r="A31" s="23" t="s">
        <v>122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">
      <c r="A32" s="23" t="s">
        <v>123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7" x14ac:dyDescent="0.2">
      <c r="A33" s="23" t="s">
        <v>124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s="16"/>
      <c r="B34" s="39"/>
      <c r="C34" s="39"/>
      <c r="D34" s="39"/>
      <c r="E34" s="39"/>
      <c r="F34" s="39"/>
      <c r="G34" s="39"/>
    </row>
    <row r="35" spans="1:7" x14ac:dyDescent="0.2">
      <c r="A35" s="15" t="s">
        <v>125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</row>
    <row r="36" spans="1:7" x14ac:dyDescent="0.2">
      <c r="A36" s="23" t="s">
        <v>126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ht="22.5" x14ac:dyDescent="0.2">
      <c r="A37" s="23" t="s">
        <v>127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23" t="s">
        <v>128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23" t="s">
        <v>129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16"/>
      <c r="B40" s="39"/>
      <c r="C40" s="39"/>
      <c r="D40" s="39"/>
      <c r="E40" s="39"/>
      <c r="F40" s="39"/>
      <c r="G40" s="39"/>
    </row>
    <row r="41" spans="1:7" x14ac:dyDescent="0.2">
      <c r="A41" s="25" t="s">
        <v>11</v>
      </c>
      <c r="B41" s="8">
        <v>22399370.93</v>
      </c>
      <c r="C41" s="8">
        <v>8764531.1999999993</v>
      </c>
      <c r="D41" s="8">
        <v>31163902.129999999</v>
      </c>
      <c r="E41" s="8">
        <v>25991241.760000002</v>
      </c>
      <c r="F41" s="8">
        <v>25786156.760000002</v>
      </c>
      <c r="G41" s="8">
        <v>5172660.37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2014-02-10T03:37:14Z</dcterms:created>
  <dcterms:modified xsi:type="dcterms:W3CDTF">2026-01-16T16:39:31Z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